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p\Desktop\"/>
    </mc:Choice>
  </mc:AlternateContent>
  <xr:revisionPtr revIDLastSave="0" documentId="8_{00324039-9B95-4BB4-8A64-498DA0074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I8" i="1"/>
  <c r="I6" i="1"/>
  <c r="I4" i="1"/>
  <c r="E7" i="1"/>
  <c r="H7" i="1" s="1"/>
  <c r="E8" i="1"/>
  <c r="H8" i="1" s="1"/>
  <c r="E6" i="1"/>
  <c r="H6" i="1" s="1"/>
  <c r="E5" i="1"/>
  <c r="H5" i="1" s="1"/>
  <c r="C8" i="1"/>
  <c r="C7" i="1"/>
  <c r="C6" i="1"/>
  <c r="C5" i="1"/>
  <c r="E4" i="1"/>
  <c r="F9" i="1" l="1"/>
  <c r="D9" i="1"/>
  <c r="B9" i="1"/>
  <c r="E9" i="1" l="1"/>
  <c r="C9" i="1"/>
  <c r="H4" i="1"/>
  <c r="H9" i="1" l="1"/>
</calcChain>
</file>

<file path=xl/sharedStrings.xml><?xml version="1.0" encoding="utf-8"?>
<sst xmlns="http://schemas.openxmlformats.org/spreadsheetml/2006/main" count="34" uniqueCount="23">
  <si>
    <t>Senza Sconto</t>
  </si>
  <si>
    <t>Nuclei familiari di 2 o 3  Persone            Sconto 15%</t>
  </si>
  <si>
    <t>Nr.        Soci</t>
  </si>
  <si>
    <t>Quota da versare (A)</t>
  </si>
  <si>
    <t>Quota da versare (B)</t>
  </si>
  <si>
    <t>Quota da versare (C)</t>
  </si>
  <si>
    <t>///</t>
  </si>
  <si>
    <t>////////////</t>
  </si>
  <si>
    <t>//////////</t>
  </si>
  <si>
    <t>TOTALE:</t>
  </si>
  <si>
    <r>
      <t>QUOTA PARROCCHIALE</t>
    </r>
    <r>
      <rPr>
        <sz val="14"/>
        <color indexed="8"/>
        <rFont val="Calibri"/>
        <family val="2"/>
      </rPr>
      <t xml:space="preserve">      €45,00</t>
    </r>
  </si>
  <si>
    <t>TESSERE</t>
  </si>
  <si>
    <t>ADULTI /GIOVANI</t>
  </si>
  <si>
    <t>ACR</t>
  </si>
  <si>
    <t>TESTI ADULTI</t>
  </si>
  <si>
    <t>TESTI ADULTI DA COMPRARE</t>
  </si>
  <si>
    <t xml:space="preserve">Componenti agevolati dei nuclei superiori a 3 persone   (dal quarto)                      </t>
  </si>
  <si>
    <r>
      <t>TOTALE</t>
    </r>
    <r>
      <rPr>
        <sz val="14"/>
        <color indexed="8"/>
        <rFont val="Calibri"/>
        <family val="2"/>
      </rPr>
      <t xml:space="preserve">         </t>
    </r>
    <r>
      <rPr>
        <sz val="12"/>
        <color indexed="8"/>
        <rFont val="Calibri"/>
        <family val="2"/>
      </rPr>
      <t>A+B</t>
    </r>
  </si>
  <si>
    <r>
      <t xml:space="preserve">ACR </t>
    </r>
    <r>
      <rPr>
        <i/>
        <sz val="14"/>
        <color indexed="8"/>
        <rFont val="Calibri"/>
        <family val="2"/>
      </rPr>
      <t>( da 0 a 14 anni)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€ 13,00</t>
    </r>
  </si>
  <si>
    <r>
      <t xml:space="preserve">COPPIE SPOSI                          </t>
    </r>
    <r>
      <rPr>
        <sz val="14"/>
        <color indexed="8"/>
        <rFont val="Calibri"/>
        <family val="2"/>
      </rPr>
      <t>€ 50,00</t>
    </r>
  </si>
  <si>
    <r>
      <t xml:space="preserve">GIOVANI </t>
    </r>
    <r>
      <rPr>
        <i/>
        <sz val="14"/>
        <color indexed="8"/>
        <rFont val="Calibri"/>
        <family val="2"/>
      </rPr>
      <t xml:space="preserve">(19/30 anni) 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€ 22,00</t>
    </r>
  </si>
  <si>
    <r>
      <t xml:space="preserve">GIOVANISSIMI </t>
    </r>
    <r>
      <rPr>
        <i/>
        <sz val="14"/>
        <color indexed="8"/>
        <rFont val="Calibri"/>
        <family val="2"/>
      </rPr>
      <t xml:space="preserve">(15/18anni) </t>
    </r>
    <r>
      <rPr>
        <sz val="14"/>
        <color indexed="8"/>
        <rFont val="Calibri"/>
        <family val="2"/>
      </rPr>
      <t>€ 16,00</t>
    </r>
  </si>
  <si>
    <r>
      <t xml:space="preserve">ADULTI </t>
    </r>
    <r>
      <rPr>
        <i/>
        <sz val="14"/>
        <color indexed="8"/>
        <rFont val="Calibri"/>
        <family val="2"/>
      </rPr>
      <t>(oltre i 30 anni)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€ 34,00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</si>
</sst>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Border="1" applyProtection="1">
      <protection locked="0"/>
    </xf>
    <xf numFmtId="164" fontId="0" fillId="0" borderId="6" xfId="0" applyNumberForma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0" fontId="5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64" fontId="0" fillId="0" borderId="13" xfId="0" applyNumberFormat="1" applyBorder="1"/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0" fillId="0" borderId="17" xfId="0" applyNumberFormat="1" applyBorder="1"/>
    <xf numFmtId="0" fontId="0" fillId="0" borderId="16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view="pageLayout" zoomScale="115" zoomScaleNormal="100" zoomScalePageLayoutView="115" workbookViewId="0">
      <selection activeCell="B5" sqref="B5"/>
    </sheetView>
  </sheetViews>
  <sheetFormatPr defaultColWidth="25.5703125" defaultRowHeight="15" x14ac:dyDescent="0.25"/>
  <cols>
    <col min="2" max="2" width="5.28515625" customWidth="1"/>
    <col min="3" max="3" width="20.28515625" customWidth="1"/>
    <col min="4" max="4" width="5" customWidth="1"/>
    <col min="5" max="5" width="19.85546875" customWidth="1"/>
    <col min="6" max="6" width="5.42578125" customWidth="1"/>
    <col min="7" max="7" width="18.140625" customWidth="1"/>
    <col min="8" max="8" width="21.140625" customWidth="1"/>
    <col min="9" max="9" width="17.7109375" customWidth="1"/>
  </cols>
  <sheetData>
    <row r="1" spans="1:9" ht="42.75" customHeight="1" thickBot="1" x14ac:dyDescent="0.3">
      <c r="A1" s="1"/>
      <c r="B1" s="26" t="s">
        <v>0</v>
      </c>
      <c r="C1" s="27"/>
      <c r="D1" s="28" t="s">
        <v>1</v>
      </c>
      <c r="E1" s="29"/>
      <c r="F1" s="28" t="s">
        <v>16</v>
      </c>
      <c r="G1" s="29"/>
      <c r="H1" s="2"/>
    </row>
    <row r="2" spans="1:9" ht="36" customHeight="1" thickBot="1" x14ac:dyDescent="0.3">
      <c r="A2" s="3"/>
      <c r="B2" s="4" t="s">
        <v>2</v>
      </c>
      <c r="C2" s="5" t="s">
        <v>3</v>
      </c>
      <c r="D2" s="4" t="s">
        <v>2</v>
      </c>
      <c r="E2" s="5" t="s">
        <v>4</v>
      </c>
      <c r="F2" s="4" t="s">
        <v>2</v>
      </c>
      <c r="G2" s="5" t="s">
        <v>5</v>
      </c>
      <c r="H2" s="17" t="s">
        <v>17</v>
      </c>
      <c r="I2" s="19" t="s">
        <v>11</v>
      </c>
    </row>
    <row r="3" spans="1:9" ht="56.85" customHeight="1" x14ac:dyDescent="0.25">
      <c r="A3" s="6" t="s">
        <v>10</v>
      </c>
      <c r="B3" s="7">
        <v>1</v>
      </c>
      <c r="C3" s="8">
        <v>45</v>
      </c>
      <c r="D3" s="9" t="s">
        <v>6</v>
      </c>
      <c r="E3" s="10" t="s">
        <v>7</v>
      </c>
      <c r="F3" s="9" t="s">
        <v>6</v>
      </c>
      <c r="G3" s="10" t="s">
        <v>8</v>
      </c>
      <c r="H3" s="18">
        <f>B3*C3</f>
        <v>45</v>
      </c>
      <c r="I3" s="22" t="s">
        <v>12</v>
      </c>
    </row>
    <row r="4" spans="1:9" ht="56.85" customHeight="1" x14ac:dyDescent="0.25">
      <c r="A4" s="11" t="s">
        <v>19</v>
      </c>
      <c r="B4" s="12" t="s">
        <v>6</v>
      </c>
      <c r="C4" s="10" t="s">
        <v>8</v>
      </c>
      <c r="D4" s="7"/>
      <c r="E4" s="8">
        <f>D4*44.3</f>
        <v>0</v>
      </c>
      <c r="F4" s="9" t="s">
        <v>6</v>
      </c>
      <c r="G4" s="10" t="s">
        <v>8</v>
      </c>
      <c r="H4" s="18">
        <f>E4</f>
        <v>0</v>
      </c>
      <c r="I4" s="20">
        <f>(D4*2)+B5+D5+F5+F6+F7+D7+D6+B7+B6</f>
        <v>0</v>
      </c>
    </row>
    <row r="5" spans="1:9" ht="56.85" customHeight="1" x14ac:dyDescent="0.25">
      <c r="A5" s="11" t="s">
        <v>22</v>
      </c>
      <c r="B5" s="7"/>
      <c r="C5" s="8">
        <f>B5*34</f>
        <v>0</v>
      </c>
      <c r="D5" s="7"/>
      <c r="E5" s="8">
        <f>D5*30.4</f>
        <v>0</v>
      </c>
      <c r="F5" s="7">
        <v>0</v>
      </c>
      <c r="G5" s="10" t="s">
        <v>8</v>
      </c>
      <c r="H5" s="18">
        <f>C5+E5</f>
        <v>0</v>
      </c>
      <c r="I5" s="21" t="s">
        <v>13</v>
      </c>
    </row>
    <row r="6" spans="1:9" ht="56.85" customHeight="1" x14ac:dyDescent="0.25">
      <c r="A6" s="11" t="s">
        <v>20</v>
      </c>
      <c r="B6" s="7"/>
      <c r="C6" s="8">
        <f>B6*22</f>
        <v>0</v>
      </c>
      <c r="D6" s="7"/>
      <c r="E6" s="8">
        <f>D6*19</f>
        <v>0</v>
      </c>
      <c r="F6" s="7">
        <v>0</v>
      </c>
      <c r="G6" s="10" t="s">
        <v>8</v>
      </c>
      <c r="H6" s="18">
        <f>C6+E6</f>
        <v>0</v>
      </c>
      <c r="I6" s="20">
        <f>B8+D8+F8</f>
        <v>0</v>
      </c>
    </row>
    <row r="7" spans="1:9" ht="56.85" customHeight="1" x14ac:dyDescent="0.25">
      <c r="A7" s="11" t="s">
        <v>21</v>
      </c>
      <c r="B7" s="7"/>
      <c r="C7" s="8">
        <f>B7*16</f>
        <v>0</v>
      </c>
      <c r="D7" s="7"/>
      <c r="E7" s="8">
        <f>D7*13.9</f>
        <v>0</v>
      </c>
      <c r="F7" s="7">
        <v>0</v>
      </c>
      <c r="G7" s="10" t="s">
        <v>8</v>
      </c>
      <c r="H7" s="18">
        <f>C7+E7</f>
        <v>0</v>
      </c>
      <c r="I7" s="19" t="s">
        <v>14</v>
      </c>
    </row>
    <row r="8" spans="1:9" ht="56.85" customHeight="1" x14ac:dyDescent="0.25">
      <c r="A8" s="11" t="s">
        <v>18</v>
      </c>
      <c r="B8" s="7"/>
      <c r="C8" s="8">
        <f>B8*13</f>
        <v>0</v>
      </c>
      <c r="D8" s="7"/>
      <c r="E8" s="8">
        <f>D8*11.35</f>
        <v>0</v>
      </c>
      <c r="F8" s="7">
        <v>0</v>
      </c>
      <c r="G8" s="10" t="s">
        <v>8</v>
      </c>
      <c r="H8" s="18">
        <f>C8+E8</f>
        <v>0</v>
      </c>
      <c r="I8" s="23">
        <f>D4+B5+D5+F5</f>
        <v>0</v>
      </c>
    </row>
    <row r="9" spans="1:9" ht="56.85" customHeight="1" thickBot="1" x14ac:dyDescent="0.3">
      <c r="A9" s="16" t="s">
        <v>9</v>
      </c>
      <c r="B9" s="13">
        <f>SUM(B5:B8)</f>
        <v>0</v>
      </c>
      <c r="C9" s="14">
        <f>C3+C5+C6+C7+C8</f>
        <v>45</v>
      </c>
      <c r="D9" s="15">
        <f>(D4*2)+D5+D6+D7+D8</f>
        <v>0</v>
      </c>
      <c r="E9" s="14">
        <f>SUM(E4:E8)</f>
        <v>0</v>
      </c>
      <c r="F9" s="15">
        <f>SUM(F3:F8)</f>
        <v>0</v>
      </c>
      <c r="G9" s="14"/>
      <c r="H9" s="24">
        <f>SUM(H3:H8)</f>
        <v>45</v>
      </c>
      <c r="I9" s="25" t="s">
        <v>15</v>
      </c>
    </row>
    <row r="10" spans="1:9" ht="33.75" customHeight="1" x14ac:dyDescent="0.25"/>
  </sheetData>
  <mergeCells count="3">
    <mergeCell ref="B1:C1"/>
    <mergeCell ref="D1:E1"/>
    <mergeCell ref="F1:G1"/>
  </mergeCells>
  <pageMargins left="0.25" right="0.25" top="0.97826086956521741" bottom="0.75" header="0.3" footer="0.3"/>
  <pageSetup paperSize="9" orientation="landscape" r:id="rId1"/>
  <headerFooter>
    <oddHeader xml:space="preserve">&amp;L&amp;"-,Grassetto"&amp;14Diocesi: GAETA
Parrocchia: 
Cod. Assoc. &amp;C&amp;"-,Grassetto"&amp;16AZIONE CATTOLICA ITALIANA
ADESIONI ANNO 2023/2024&amp;R
&amp;"-,Grassetto"&amp;18Città:               ____&amp;"-,Normale"&amp;11
</oddHeader>
    <oddFooter>&amp;LData consegna: 
Presidente Parrocchiale&amp;CAmministratore Parrocchiale/Incaricato Web&amp;R
Amministratore Diocesano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Pierp</dc:creator>
  <cp:lastModifiedBy>Pierpaolo Fantasia</cp:lastModifiedBy>
  <cp:lastPrinted>2020-11-17T13:02:08Z</cp:lastPrinted>
  <dcterms:created xsi:type="dcterms:W3CDTF">2020-11-17T12:34:29Z</dcterms:created>
  <dcterms:modified xsi:type="dcterms:W3CDTF">2023-09-26T12:34:22Z</dcterms:modified>
</cp:coreProperties>
</file>